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7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9" i="1" l="1"/>
  <c r="H199" i="1"/>
  <c r="G199" i="1"/>
  <c r="F199" i="1"/>
  <c r="L198" i="1"/>
  <c r="J198" i="1"/>
  <c r="I198" i="1"/>
  <c r="H198" i="1"/>
  <c r="G198" i="1"/>
  <c r="F198" i="1"/>
  <c r="B198" i="1"/>
  <c r="A198" i="1"/>
  <c r="L197" i="1"/>
  <c r="J197" i="1"/>
  <c r="I197" i="1"/>
  <c r="H197" i="1"/>
  <c r="G197" i="1"/>
  <c r="F197" i="1"/>
  <c r="B188" i="1"/>
  <c r="A188" i="1"/>
  <c r="L187" i="1"/>
  <c r="J187" i="1"/>
  <c r="I187" i="1"/>
  <c r="H187" i="1"/>
  <c r="G187" i="1"/>
  <c r="F187" i="1"/>
  <c r="L179" i="1"/>
  <c r="J179" i="1"/>
  <c r="I179" i="1"/>
  <c r="H179" i="1"/>
  <c r="G179" i="1"/>
  <c r="F179" i="1"/>
  <c r="B179" i="1"/>
  <c r="A179" i="1"/>
  <c r="L178" i="1"/>
  <c r="J178" i="1"/>
  <c r="I178" i="1"/>
  <c r="H178" i="1"/>
  <c r="G178" i="1"/>
  <c r="F178" i="1"/>
  <c r="B169" i="1"/>
  <c r="A169" i="1"/>
  <c r="L168" i="1"/>
  <c r="J168" i="1"/>
  <c r="I168" i="1"/>
  <c r="H168" i="1"/>
  <c r="G168" i="1"/>
  <c r="F168" i="1"/>
  <c r="L160" i="1"/>
  <c r="J160" i="1"/>
  <c r="H160" i="1"/>
  <c r="G160" i="1"/>
  <c r="F160" i="1"/>
  <c r="B160" i="1"/>
  <c r="A160" i="1"/>
  <c r="L159" i="1"/>
  <c r="J159" i="1"/>
  <c r="I159" i="1"/>
  <c r="H159" i="1"/>
  <c r="G159" i="1"/>
  <c r="F159" i="1"/>
  <c r="B150" i="1"/>
  <c r="A150" i="1"/>
  <c r="L149" i="1"/>
  <c r="J149" i="1"/>
  <c r="I149" i="1"/>
  <c r="I160" i="1" s="1"/>
  <c r="I199" i="1" s="1"/>
  <c r="H149" i="1"/>
  <c r="G149" i="1"/>
  <c r="F149" i="1"/>
  <c r="L141" i="1"/>
  <c r="J141" i="1"/>
  <c r="I141" i="1"/>
  <c r="H141" i="1"/>
  <c r="G141" i="1"/>
  <c r="F141" i="1"/>
  <c r="B141" i="1"/>
  <c r="A141" i="1"/>
  <c r="L140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L122" i="1"/>
  <c r="J122" i="1"/>
  <c r="I122" i="1"/>
  <c r="H122" i="1"/>
  <c r="G122" i="1"/>
  <c r="F122" i="1"/>
  <c r="B122" i="1"/>
  <c r="A122" i="1"/>
  <c r="L121" i="1"/>
  <c r="J121" i="1"/>
  <c r="I121" i="1"/>
  <c r="H121" i="1"/>
  <c r="G121" i="1"/>
  <c r="F121" i="1"/>
  <c r="B112" i="1"/>
  <c r="A112" i="1"/>
  <c r="L111" i="1"/>
  <c r="J111" i="1"/>
  <c r="I111" i="1"/>
  <c r="H111" i="1"/>
  <c r="G111" i="1"/>
  <c r="F111" i="1"/>
  <c r="L103" i="1"/>
  <c r="I103" i="1"/>
  <c r="H103" i="1"/>
  <c r="G103" i="1"/>
  <c r="F103" i="1"/>
  <c r="B103" i="1"/>
  <c r="A103" i="1"/>
  <c r="L102" i="1"/>
  <c r="J102" i="1"/>
  <c r="I102" i="1"/>
  <c r="H102" i="1"/>
  <c r="G102" i="1"/>
  <c r="F102" i="1"/>
  <c r="B93" i="1"/>
  <c r="A93" i="1"/>
  <c r="L92" i="1"/>
  <c r="J92" i="1"/>
  <c r="J103" i="1" s="1"/>
  <c r="J199" i="1" s="1"/>
  <c r="I92" i="1"/>
  <c r="H92" i="1"/>
  <c r="G92" i="1"/>
  <c r="F92" i="1"/>
  <c r="L82" i="1"/>
  <c r="J82" i="1"/>
  <c r="I82" i="1"/>
  <c r="H82" i="1"/>
  <c r="G82" i="1"/>
  <c r="F82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L63" i="1"/>
  <c r="J63" i="1"/>
  <c r="I63" i="1"/>
  <c r="H63" i="1"/>
  <c r="G63" i="1"/>
  <c r="F63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<sst xmlns="http://schemas.openxmlformats.org/spreadsheetml/2006/main" count="257" uniqueCount="76">
  <si>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</si>
  <si>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</si>
  <si>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</si>
  <si>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</si>
  <si>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</si>
  <si>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</si>
  <si>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</si>
  <si>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</si>
  <si>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</si>
  <si>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</si>
  <si>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</si>
  <si>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</si>
  <si>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</si>
  <si>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</si>
  <si>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</si>
  <si>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</si>
  <si>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</si>
  <si>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</si>
  <si>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</si>
  <si>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</si>
  <si>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</si>
  <si>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</si>
  <si>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</si>
  <si>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</si>
  <si>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</si>
  <si>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</si>
  <si>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</si>
  <si>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</si>
  <si>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</si>
  <si>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</si>
  <si>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</si>
  <si>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</si>
  <si>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</si>
  <si>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</si>
  <si>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</si>
  <si>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</si>
  <si>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</si>
  <si>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</si>
  <si>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</si>
  <si>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пшёная молоч.с маслом</t>
  </si>
  <si>
    <t>Кофейный напиток</t>
  </si>
  <si>
    <t>Хлеб с сыром</t>
  </si>
  <si>
    <t>доп-но</t>
  </si>
  <si>
    <t>Йогурт</t>
  </si>
  <si>
    <t>пром.</t>
  </si>
  <si>
    <t>Плов со свининой</t>
  </si>
  <si>
    <t>Чай с сахаром, лимоном</t>
  </si>
  <si>
    <t>Хлеб пшеничный</t>
  </si>
  <si>
    <t>Тефтель мясной</t>
  </si>
  <si>
    <t>Каша гречневая с маслом</t>
  </si>
  <si>
    <t>соус</t>
  </si>
  <si>
    <t>Соус красный основной</t>
  </si>
  <si>
    <t>Чай с сахаром</t>
  </si>
  <si>
    <t>Гуляш из курицы</t>
  </si>
  <si>
    <t>Макароны с маслом</t>
  </si>
  <si>
    <t>Кисель витаминизированный</t>
  </si>
  <si>
    <t>пром</t>
  </si>
  <si>
    <t>Икра кабачковая</t>
  </si>
  <si>
    <t>Котлета рыбная "Дружба"</t>
  </si>
  <si>
    <t>Картофельное пюре</t>
  </si>
  <si>
    <t>Соус белый основной</t>
  </si>
  <si>
    <t>Напиток из шиповника</t>
  </si>
  <si>
    <t>Каша рисовая молочная с маслом</t>
  </si>
  <si>
    <t>Какао</t>
  </si>
  <si>
    <t>Кисломолочн.</t>
  </si>
  <si>
    <t>Котлета мясная</t>
  </si>
  <si>
    <t>Гречка с маслом</t>
  </si>
  <si>
    <t>Курица отварная</t>
  </si>
  <si>
    <t>Рис отварной с овощами</t>
  </si>
  <si>
    <t>конд.изделие</t>
  </si>
  <si>
    <t>Жаркое по-домашнему</t>
  </si>
  <si>
    <t>Компот из ягод</t>
  </si>
  <si>
    <t>Рыба запеченая в омлете</t>
  </si>
  <si>
    <t>Директор МБОУ "Октябрьская СОШ" Томского района</t>
  </si>
  <si>
    <t>Шабанова В.К.</t>
  </si>
  <si>
    <t>МБОУ "Октябрьская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</si>
</sst>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4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I143" sqref="I1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75</v>
      </c>
      <c r="D1" s="65"/>
      <c r="E1" s="65"/>
      <c r="F1" s="12" t="s">
        <v>16</v>
      </c>
      <c r="G1" s="2" t="s">
        <v>17</v>
      </c>
      <c r="H1" s="66" t="s">
        <v>73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74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250</v>
      </c>
      <c r="G6" s="40">
        <v>2.29</v>
      </c>
      <c r="H6" s="40">
        <v>0.22</v>
      </c>
      <c r="I6" s="40">
        <v>15.67</v>
      </c>
      <c r="J6" s="40">
        <v>73.930000000000007</v>
      </c>
      <c r="K6" s="41">
        <v>250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0.35</v>
      </c>
      <c r="H8" s="43">
        <v>0.36</v>
      </c>
      <c r="I8" s="43">
        <v>0.38</v>
      </c>
      <c r="J8" s="43">
        <v>79.3</v>
      </c>
      <c r="K8" s="44">
        <v>501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7.32</v>
      </c>
      <c r="H9" s="43">
        <v>16.8</v>
      </c>
      <c r="I9" s="43">
        <v>0.06</v>
      </c>
      <c r="J9" s="43">
        <v>180.6</v>
      </c>
      <c r="K9" s="44">
        <v>90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43</v>
      </c>
      <c r="F11" s="43">
        <v>100</v>
      </c>
      <c r="G11" s="51">
        <v>2</v>
      </c>
      <c r="H11" s="51">
        <v>16</v>
      </c>
      <c r="I11" s="51">
        <v>18</v>
      </c>
      <c r="J11" s="51">
        <v>85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>SUM(G6:G12)</f>
        <v>11.96</v>
      </c>
      <c r="H13" s="19">
        <f>SUM(H6:H12)</f>
        <v>33.379999999999995</v>
      </c>
      <c r="I13" s="19">
        <f>SUM(I6:I12)</f>
        <v>34.11</v>
      </c>
      <c r="J13" s="19">
        <f>SUM(J6:J12)</f>
        <v>418.83000000000004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610</v>
      </c>
      <c r="G24" s="32">
        <f>G13+G23</f>
        <v>11.96</v>
      </c>
      <c r="H24" s="32">
        <f>H13+H23</f>
        <v>33.379999999999995</v>
      </c>
      <c r="I24" s="32">
        <f>I13+I23</f>
        <v>34.11</v>
      </c>
      <c r="J24" s="32">
        <f>J13+J23</f>
        <v>418.83000000000004</v>
      </c>
      <c r="K24" s="32"/>
      <c r="L24" s="32">
        <f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250</v>
      </c>
      <c r="G25" s="40">
        <v>15</v>
      </c>
      <c r="H25" s="40">
        <v>15.1</v>
      </c>
      <c r="I25" s="40">
        <v>36.1</v>
      </c>
      <c r="J25" s="40">
        <v>342</v>
      </c>
      <c r="K25" s="41">
        <v>406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51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</v>
      </c>
      <c r="H27" s="43">
        <v>0</v>
      </c>
      <c r="I27" s="43">
        <v>15.1</v>
      </c>
      <c r="J27" s="43">
        <v>61</v>
      </c>
      <c r="K27" s="44">
        <v>494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2.2999999999999998</v>
      </c>
      <c r="H28" s="43">
        <v>0.3</v>
      </c>
      <c r="I28" s="43">
        <v>11.5</v>
      </c>
      <c r="J28" s="43">
        <v>57.9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>SUM(G25:G31)</f>
        <v>17.3</v>
      </c>
      <c r="H32" s="19">
        <f>SUM(H25:H31)</f>
        <v>15.4</v>
      </c>
      <c r="I32" s="19">
        <f>SUM(I25:I31)</f>
        <v>62.7</v>
      </c>
      <c r="J32" s="19">
        <f>SUM(J25:J31)</f>
        <v>460.9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480</v>
      </c>
      <c r="G43" s="32">
        <f>G32+G42</f>
        <v>17.3</v>
      </c>
      <c r="H43" s="32">
        <f>H32+H42</f>
        <v>15.4</v>
      </c>
      <c r="I43" s="32">
        <f>I32+I42</f>
        <v>62.7</v>
      </c>
      <c r="J43" s="32">
        <f>J32+J42</f>
        <v>460.9</v>
      </c>
      <c r="K43" s="32"/>
      <c r="L43" s="32">
        <f>L32+L42</f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70</v>
      </c>
      <c r="G44" s="40">
        <v>9.9</v>
      </c>
      <c r="H44" s="40">
        <v>5.6</v>
      </c>
      <c r="I44" s="40">
        <v>3.5</v>
      </c>
      <c r="J44" s="40">
        <v>83.9</v>
      </c>
      <c r="K44" s="41">
        <v>390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49</v>
      </c>
      <c r="F45" s="43">
        <v>150</v>
      </c>
      <c r="G45" s="43">
        <v>8.6</v>
      </c>
      <c r="H45" s="43">
        <v>7.9</v>
      </c>
      <c r="I45" s="43">
        <v>37.1</v>
      </c>
      <c r="J45" s="43">
        <v>253</v>
      </c>
      <c r="K45" s="44">
        <v>237</v>
      </c>
      <c r="L45" s="43"/>
    </row>
    <row r="46" spans="1:12" ht="15" x14ac:dyDescent="0.25">
      <c r="A46" s="23"/>
      <c r="B46" s="15"/>
      <c r="C46" s="11"/>
      <c r="D46" s="6" t="s">
        <v>50</v>
      </c>
      <c r="E46" s="42" t="s">
        <v>51</v>
      </c>
      <c r="F46" s="43">
        <v>50</v>
      </c>
      <c r="G46" s="43">
        <v>0.7</v>
      </c>
      <c r="H46" s="43">
        <v>4.2</v>
      </c>
      <c r="I46" s="43">
        <v>4.7</v>
      </c>
      <c r="J46" s="43">
        <v>30.4</v>
      </c>
      <c r="K46" s="44">
        <v>456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52</v>
      </c>
      <c r="F47" s="43">
        <v>200</v>
      </c>
      <c r="G47" s="43">
        <v>0.1</v>
      </c>
      <c r="H47" s="43">
        <v>0</v>
      </c>
      <c r="I47" s="43">
        <v>15.1</v>
      </c>
      <c r="J47" s="43">
        <v>61</v>
      </c>
      <c r="K47" s="44">
        <v>507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47</v>
      </c>
      <c r="F48" s="43">
        <v>30</v>
      </c>
      <c r="G48" s="43">
        <v>2.2999999999999998</v>
      </c>
      <c r="H48" s="43">
        <v>0.3</v>
      </c>
      <c r="I48" s="43">
        <v>11.5</v>
      </c>
      <c r="J48" s="43">
        <v>57.9</v>
      </c>
      <c r="K48" s="44" t="s">
        <v>44</v>
      </c>
      <c r="L48" s="43"/>
    </row>
    <row r="49" spans="1:12" ht="15" x14ac:dyDescent="0.2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SUM(F44:F51)</f>
        <v>500</v>
      </c>
      <c r="G52" s="19">
        <f>SUM(G44:G51)</f>
        <v>21.6</v>
      </c>
      <c r="H52" s="19">
        <f>SUM(H44:H51)</f>
        <v>18</v>
      </c>
      <c r="I52" s="19">
        <f>SUM(I44:I51)</f>
        <v>71.900000000000006</v>
      </c>
      <c r="J52" s="19">
        <f>SUM(J44:J51)</f>
        <v>486.19999999999993</v>
      </c>
      <c r="K52" s="25"/>
      <c r="L52" s="19">
        <f>SUM(L44:L51)</f>
        <v>0</v>
      </c>
    </row>
    <row r="53" spans="1:12" ht="15" x14ac:dyDescent="0.25">
      <c r="A53" s="26">
        <f>A44</f>
        <v>1</v>
      </c>
      <c r="B53" s="13">
        <f>B44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32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>SUM(G53:G61)</f>
        <v>0</v>
      </c>
      <c r="H62" s="19">
        <f>SUM(H53:H61)</f>
        <v>0</v>
      </c>
      <c r="I62" s="19">
        <f>SUM(I53:I61)</f>
        <v>0</v>
      </c>
      <c r="J62" s="19">
        <f>SUM(J53:J61)</f>
        <v>0</v>
      </c>
      <c r="K62" s="25"/>
      <c r="L62" s="19">
        <f>SUM(L53:L61)</f>
        <v>0</v>
      </c>
    </row>
    <row r="63" spans="1:12" ht="15.75" customHeight="1" thickBot="1" x14ac:dyDescent="0.25">
      <c r="A63" s="29">
        <f>A44</f>
        <v>1</v>
      </c>
      <c r="B63" s="30">
        <f>B44</f>
        <v>3</v>
      </c>
      <c r="C63" s="61" t="s">
        <v>4</v>
      </c>
      <c r="D63" s="62"/>
      <c r="E63" s="31"/>
      <c r="F63" s="32">
        <f>F52+F62</f>
        <v>500</v>
      </c>
      <c r="G63" s="32">
        <f>G52+G62</f>
        <v>21.6</v>
      </c>
      <c r="H63" s="32">
        <f>H52+H62</f>
        <v>18</v>
      </c>
      <c r="I63" s="32">
        <f>I52+I62</f>
        <v>71.900000000000006</v>
      </c>
      <c r="J63" s="32">
        <f>J52+J62</f>
        <v>486.19999999999993</v>
      </c>
      <c r="K63" s="32"/>
      <c r="L63" s="32">
        <f>L52+L62</f>
        <v>0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9" t="s">
        <v>53</v>
      </c>
      <c r="F64" s="40">
        <v>70</v>
      </c>
      <c r="G64" s="40">
        <v>12.4</v>
      </c>
      <c r="H64" s="40">
        <v>11.7</v>
      </c>
      <c r="I64" s="40">
        <v>1.3</v>
      </c>
      <c r="J64" s="40">
        <v>178.2</v>
      </c>
      <c r="K64" s="41">
        <v>408</v>
      </c>
      <c r="L64" s="40"/>
    </row>
    <row r="65" spans="1:12" ht="15" x14ac:dyDescent="0.25">
      <c r="A65" s="23"/>
      <c r="B65" s="15"/>
      <c r="C65" s="11"/>
      <c r="D65" s="6" t="s">
        <v>21</v>
      </c>
      <c r="E65" s="42" t="s">
        <v>54</v>
      </c>
      <c r="F65" s="43">
        <v>150</v>
      </c>
      <c r="G65" s="43">
        <v>3.84</v>
      </c>
      <c r="H65" s="43">
        <v>0.71</v>
      </c>
      <c r="I65" s="43">
        <v>23.66</v>
      </c>
      <c r="J65" s="43">
        <v>116.28</v>
      </c>
      <c r="K65" s="44">
        <v>291</v>
      </c>
      <c r="L65" s="43"/>
    </row>
    <row r="66" spans="1:12" ht="15" x14ac:dyDescent="0.25">
      <c r="A66" s="23"/>
      <c r="B66" s="15"/>
      <c r="C66" s="11"/>
      <c r="D66" s="7" t="s">
        <v>30</v>
      </c>
      <c r="E66" s="42" t="s">
        <v>55</v>
      </c>
      <c r="F66" s="43">
        <v>200</v>
      </c>
      <c r="G66" s="43">
        <v>1.4</v>
      </c>
      <c r="H66" s="43">
        <v>0</v>
      </c>
      <c r="I66" s="43">
        <v>29</v>
      </c>
      <c r="J66" s="43">
        <v>122</v>
      </c>
      <c r="K66" s="44" t="s">
        <v>56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47</v>
      </c>
      <c r="F67" s="43">
        <v>30</v>
      </c>
      <c r="G67" s="43">
        <v>2.2999999999999998</v>
      </c>
      <c r="H67" s="43">
        <v>0.3</v>
      </c>
      <c r="I67" s="43">
        <v>11.5</v>
      </c>
      <c r="J67" s="43">
        <v>57.9</v>
      </c>
      <c r="K67" s="44" t="s">
        <v>44</v>
      </c>
      <c r="L67" s="43"/>
    </row>
    <row r="68" spans="1:12" ht="15" x14ac:dyDescent="0.2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450</v>
      </c>
      <c r="G71" s="19">
        <f>SUM(G64:G70)</f>
        <v>19.940000000000001</v>
      </c>
      <c r="H71" s="19">
        <f>SUM(H64:H70)</f>
        <v>12.71</v>
      </c>
      <c r="I71" s="19">
        <f>SUM(I64:I70)</f>
        <v>65.460000000000008</v>
      </c>
      <c r="J71" s="19">
        <f>SUM(J64:J70)</f>
        <v>474.38</v>
      </c>
      <c r="K71" s="25"/>
      <c r="L71" s="19">
        <f>SUM(L64:L70)</f>
        <v>0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32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>SUM(G72:G80)</f>
        <v>0</v>
      </c>
      <c r="H81" s="19">
        <f>SUM(H72:H80)</f>
        <v>0</v>
      </c>
      <c r="I81" s="19">
        <f>SUM(I72:I80)</f>
        <v>0</v>
      </c>
      <c r="J81" s="19">
        <f>SUM(J72:J80)</f>
        <v>0</v>
      </c>
      <c r="K81" s="25"/>
      <c r="L81" s="19">
        <f>SUM(L72:L80)</f>
        <v>0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61" t="s">
        <v>4</v>
      </c>
      <c r="D82" s="62"/>
      <c r="E82" s="31"/>
      <c r="F82" s="32">
        <f>F71+F81</f>
        <v>450</v>
      </c>
      <c r="G82" s="32">
        <f>G71+G81</f>
        <v>19.940000000000001</v>
      </c>
      <c r="H82" s="32">
        <f>H71+H81</f>
        <v>12.71</v>
      </c>
      <c r="I82" s="32">
        <f>I71+I81</f>
        <v>65.460000000000008</v>
      </c>
      <c r="J82" s="32">
        <f>J71+J81</f>
        <v>474.38</v>
      </c>
      <c r="K82" s="32"/>
      <c r="L82" s="32">
        <f>L71+L81</f>
        <v>0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52" t="s">
        <v>58</v>
      </c>
      <c r="F83" s="53">
        <v>90</v>
      </c>
      <c r="G83" s="53">
        <v>12.1</v>
      </c>
      <c r="H83" s="53">
        <v>11.5</v>
      </c>
      <c r="I83" s="53">
        <v>6.7</v>
      </c>
      <c r="J83" s="53">
        <v>120.1</v>
      </c>
      <c r="K83" s="54">
        <v>345</v>
      </c>
      <c r="L83" s="5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56" t="s">
        <v>21</v>
      </c>
      <c r="E85" s="42" t="s">
        <v>59</v>
      </c>
      <c r="F85" s="43">
        <v>150</v>
      </c>
      <c r="G85" s="43">
        <v>3.2</v>
      </c>
      <c r="H85" s="43">
        <v>6.6</v>
      </c>
      <c r="I85" s="43">
        <v>16.399999999999999</v>
      </c>
      <c r="J85" s="43">
        <v>138</v>
      </c>
      <c r="K85" s="44">
        <v>429</v>
      </c>
      <c r="L85" s="43"/>
    </row>
    <row r="86" spans="1:12" ht="15" x14ac:dyDescent="0.25">
      <c r="A86" s="23"/>
      <c r="B86" s="15"/>
      <c r="C86" s="11"/>
      <c r="D86" s="56" t="s">
        <v>50</v>
      </c>
      <c r="E86" s="42" t="s">
        <v>60</v>
      </c>
      <c r="F86" s="43">
        <v>50</v>
      </c>
      <c r="G86" s="43">
        <v>0.6</v>
      </c>
      <c r="H86" s="43">
        <v>2.1</v>
      </c>
      <c r="I86" s="43">
        <v>2.9</v>
      </c>
      <c r="J86" s="43">
        <v>32.4</v>
      </c>
      <c r="K86" s="44">
        <v>448</v>
      </c>
      <c r="L86" s="43"/>
    </row>
    <row r="87" spans="1:12" ht="15" x14ac:dyDescent="0.25">
      <c r="A87" s="23"/>
      <c r="B87" s="15"/>
      <c r="C87" s="11"/>
      <c r="D87" s="7" t="s">
        <v>30</v>
      </c>
      <c r="E87" s="42" t="s">
        <v>61</v>
      </c>
      <c r="F87" s="43">
        <v>200</v>
      </c>
      <c r="G87" s="43">
        <v>0.7</v>
      </c>
      <c r="H87" s="43">
        <v>0.3</v>
      </c>
      <c r="I87" s="43">
        <v>22.8</v>
      </c>
      <c r="J87" s="43">
        <v>97</v>
      </c>
      <c r="K87" s="44" t="s">
        <v>56</v>
      </c>
      <c r="L87" s="43"/>
    </row>
    <row r="88" spans="1:12" ht="15" x14ac:dyDescent="0.25">
      <c r="A88" s="23"/>
      <c r="B88" s="15"/>
      <c r="C88" s="11"/>
      <c r="D88" s="7" t="s">
        <v>23</v>
      </c>
      <c r="E88" s="42" t="s">
        <v>47</v>
      </c>
      <c r="F88" s="43">
        <v>30</v>
      </c>
      <c r="G88" s="43">
        <v>2.2999999999999998</v>
      </c>
      <c r="H88" s="43">
        <v>0.3</v>
      </c>
      <c r="I88" s="43">
        <v>11.5</v>
      </c>
      <c r="J88" s="43">
        <v>57.9</v>
      </c>
      <c r="K88" s="44" t="s">
        <v>44</v>
      </c>
      <c r="L88" s="43"/>
    </row>
    <row r="89" spans="1:12" ht="15.75" thickBot="1" x14ac:dyDescent="0.3">
      <c r="A89" s="23"/>
      <c r="B89" s="15"/>
      <c r="C89" s="11"/>
      <c r="D89" s="7" t="s">
        <v>24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55" t="s">
        <v>26</v>
      </c>
      <c r="E90" s="39" t="s">
        <v>57</v>
      </c>
      <c r="F90" s="40">
        <v>50</v>
      </c>
      <c r="G90" s="40">
        <v>2</v>
      </c>
      <c r="H90" s="40">
        <v>9.1</v>
      </c>
      <c r="I90" s="40">
        <v>8.3000000000000007</v>
      </c>
      <c r="J90" s="40">
        <v>120</v>
      </c>
      <c r="K90" s="41" t="s">
        <v>56</v>
      </c>
      <c r="L90" s="40"/>
    </row>
    <row r="91" spans="1:12" ht="15" x14ac:dyDescent="0.2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4"/>
      <c r="B92" s="17"/>
      <c r="C92" s="8"/>
      <c r="D92" s="18" t="s">
        <v>33</v>
      </c>
      <c r="E92" s="9"/>
      <c r="F92" s="19">
        <f>SUM(F83:F91)</f>
        <v>570</v>
      </c>
      <c r="G92" s="19">
        <f>SUM(G83:G91)</f>
        <v>20.900000000000002</v>
      </c>
      <c r="H92" s="19">
        <f>SUM(H83:H91)</f>
        <v>29.900000000000006</v>
      </c>
      <c r="I92" s="19">
        <f>SUM(I83:I91)</f>
        <v>68.599999999999994</v>
      </c>
      <c r="J92" s="19">
        <f>SUM(J83:J91)</f>
        <v>565.4</v>
      </c>
      <c r="K92" s="25"/>
      <c r="L92" s="19">
        <f>SUM(L83:L91)</f>
        <v>0</v>
      </c>
    </row>
    <row r="93" spans="1:12" ht="15" x14ac:dyDescent="0.25">
      <c r="A93" s="26">
        <f>A83</f>
        <v>1</v>
      </c>
      <c r="B93" s="13">
        <f>B83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32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4"/>
      <c r="B102" s="17"/>
      <c r="C102" s="8"/>
      <c r="D102" s="18" t="s">
        <v>33</v>
      </c>
      <c r="E102" s="9"/>
      <c r="F102" s="19">
        <f>SUM(F93:F101)</f>
        <v>0</v>
      </c>
      <c r="G102" s="19">
        <f>SUM(G93:G101)</f>
        <v>0</v>
      </c>
      <c r="H102" s="19">
        <f>SUM(H93:H101)</f>
        <v>0</v>
      </c>
      <c r="I102" s="19">
        <f>SUM(I93:I101)</f>
        <v>0</v>
      </c>
      <c r="J102" s="19">
        <f>SUM(J93:J101)</f>
        <v>0</v>
      </c>
      <c r="K102" s="25"/>
      <c r="L102" s="19">
        <f>SUM(L93:L101)</f>
        <v>0</v>
      </c>
    </row>
    <row r="103" spans="1:12" ht="15.75" customHeight="1" thickBot="1" x14ac:dyDescent="0.25">
      <c r="A103" s="29">
        <f>A83</f>
        <v>1</v>
      </c>
      <c r="B103" s="30">
        <f>B83</f>
        <v>5</v>
      </c>
      <c r="C103" s="61" t="s">
        <v>4</v>
      </c>
      <c r="D103" s="62"/>
      <c r="E103" s="31"/>
      <c r="F103" s="32">
        <f>F92+F102</f>
        <v>570</v>
      </c>
      <c r="G103" s="32">
        <f>G92+G102</f>
        <v>20.900000000000002</v>
      </c>
      <c r="H103" s="32">
        <f>H92+H102</f>
        <v>29.900000000000006</v>
      </c>
      <c r="I103" s="32">
        <f>I92+I102</f>
        <v>68.599999999999994</v>
      </c>
      <c r="J103" s="32">
        <f>J92+J102</f>
        <v>565.4</v>
      </c>
      <c r="K103" s="32"/>
      <c r="L103" s="32">
        <f>L92+L102</f>
        <v>0</v>
      </c>
    </row>
    <row r="104" spans="1:12" ht="15" x14ac:dyDescent="0.25">
      <c r="A104" s="20">
        <v>2</v>
      </c>
      <c r="B104" s="21">
        <v>1</v>
      </c>
      <c r="C104" s="22" t="s">
        <v>20</v>
      </c>
      <c r="D104" s="5" t="s">
        <v>21</v>
      </c>
      <c r="E104" s="39" t="s">
        <v>62</v>
      </c>
      <c r="F104" s="40">
        <v>250</v>
      </c>
      <c r="G104" s="40">
        <v>7.8</v>
      </c>
      <c r="H104" s="40">
        <v>9.5</v>
      </c>
      <c r="I104" s="40">
        <v>35.799999999999997</v>
      </c>
      <c r="J104" s="40">
        <v>284</v>
      </c>
      <c r="K104" s="41">
        <v>260</v>
      </c>
      <c r="L104" s="40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63</v>
      </c>
      <c r="F106" s="43">
        <v>200</v>
      </c>
      <c r="G106" s="43">
        <v>5</v>
      </c>
      <c r="H106" s="43">
        <v>4.4000000000000004</v>
      </c>
      <c r="I106" s="43">
        <v>31.7</v>
      </c>
      <c r="J106" s="43">
        <v>186</v>
      </c>
      <c r="K106" s="44">
        <v>497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41</v>
      </c>
      <c r="F107" s="43">
        <v>60</v>
      </c>
      <c r="G107" s="43">
        <v>7.32</v>
      </c>
      <c r="H107" s="43">
        <v>16.8</v>
      </c>
      <c r="I107" s="43">
        <v>0.06</v>
      </c>
      <c r="J107" s="43">
        <v>180.6</v>
      </c>
      <c r="K107" s="44">
        <v>90</v>
      </c>
      <c r="L107" s="43"/>
    </row>
    <row r="108" spans="1:12" ht="15" x14ac:dyDescent="0.25">
      <c r="A108" s="23"/>
      <c r="B108" s="15"/>
      <c r="C108" s="11"/>
      <c r="D108" s="7" t="s">
        <v>24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 t="s">
        <v>64</v>
      </c>
      <c r="E109" s="42" t="s">
        <v>43</v>
      </c>
      <c r="F109" s="43">
        <v>100</v>
      </c>
      <c r="G109" s="43">
        <v>5.2</v>
      </c>
      <c r="H109" s="43">
        <v>30</v>
      </c>
      <c r="I109" s="43">
        <v>35</v>
      </c>
      <c r="J109" s="43">
        <v>160</v>
      </c>
      <c r="K109" s="44" t="s">
        <v>44</v>
      </c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SUM(F104:F110)</f>
        <v>610</v>
      </c>
      <c r="G111" s="19">
        <f>SUM(G104:G110)</f>
        <v>25.32</v>
      </c>
      <c r="H111" s="19">
        <f>SUM(H104:H110)</f>
        <v>60.7</v>
      </c>
      <c r="I111" s="19">
        <f>SUM(I104:I110)</f>
        <v>102.56</v>
      </c>
      <c r="J111" s="19">
        <f>SUM(J104:J110)</f>
        <v>810.6</v>
      </c>
      <c r="K111" s="25"/>
      <c r="L111" s="19">
        <f>SUM(L104:L110)</f>
        <v>0</v>
      </c>
    </row>
    <row r="112" spans="1:12" ht="15" x14ac:dyDescent="0.25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SUM(F112:F120)</f>
        <v>0</v>
      </c>
      <c r="G121" s="19">
        <f>SUM(G112:G120)</f>
        <v>0</v>
      </c>
      <c r="H121" s="19">
        <f>SUM(H112:H120)</f>
        <v>0</v>
      </c>
      <c r="I121" s="19">
        <f>SUM(I112:I120)</f>
        <v>0</v>
      </c>
      <c r="J121" s="19">
        <f>SUM(J112:J120)</f>
        <v>0</v>
      </c>
      <c r="K121" s="25"/>
      <c r="L121" s="19">
        <f>SUM(L112:L120)</f>
        <v>0</v>
      </c>
    </row>
    <row r="122" spans="1:12" ht="15.75" thickBot="1" x14ac:dyDescent="0.25">
      <c r="A122" s="29">
        <f>A104</f>
        <v>2</v>
      </c>
      <c r="B122" s="30">
        <f>B104</f>
        <v>1</v>
      </c>
      <c r="C122" s="61" t="s">
        <v>4</v>
      </c>
      <c r="D122" s="62"/>
      <c r="E122" s="31"/>
      <c r="F122" s="32">
        <f>F111+F121</f>
        <v>610</v>
      </c>
      <c r="G122" s="32">
        <f>G111+G121</f>
        <v>25.32</v>
      </c>
      <c r="H122" s="32">
        <f>H111+H121</f>
        <v>60.7</v>
      </c>
      <c r="I122" s="32">
        <f>I111+I121</f>
        <v>102.56</v>
      </c>
      <c r="J122" s="32">
        <f>J111+J121</f>
        <v>810.6</v>
      </c>
      <c r="K122" s="32"/>
      <c r="L122" s="32">
        <f>L111+L121</f>
        <v>0</v>
      </c>
    </row>
    <row r="123" spans="1:12" ht="15" x14ac:dyDescent="0.25">
      <c r="A123" s="14">
        <v>2</v>
      </c>
      <c r="B123" s="15">
        <v>2</v>
      </c>
      <c r="C123" s="22" t="s">
        <v>20</v>
      </c>
      <c r="D123" s="5" t="s">
        <v>21</v>
      </c>
      <c r="E123" s="39" t="s">
        <v>65</v>
      </c>
      <c r="F123" s="40">
        <v>90</v>
      </c>
      <c r="G123" s="40">
        <v>17.2</v>
      </c>
      <c r="H123" s="40">
        <v>8.43</v>
      </c>
      <c r="I123" s="40">
        <v>2</v>
      </c>
      <c r="J123" s="40">
        <v>144.47999999999999</v>
      </c>
      <c r="K123" s="41">
        <v>381</v>
      </c>
      <c r="L123" s="40"/>
    </row>
    <row r="124" spans="1:12" ht="15" x14ac:dyDescent="0.25">
      <c r="A124" s="14"/>
      <c r="B124" s="15"/>
      <c r="C124" s="11"/>
      <c r="D124" s="6" t="s">
        <v>21</v>
      </c>
      <c r="E124" s="42" t="s">
        <v>66</v>
      </c>
      <c r="F124" s="43">
        <v>150</v>
      </c>
      <c r="G124" s="43">
        <v>7.88</v>
      </c>
      <c r="H124" s="43">
        <v>1.38</v>
      </c>
      <c r="I124" s="43">
        <v>25.35</v>
      </c>
      <c r="J124" s="43">
        <v>138.46</v>
      </c>
      <c r="K124" s="44">
        <v>237</v>
      </c>
      <c r="L124" s="43"/>
    </row>
    <row r="125" spans="1:12" ht="15" x14ac:dyDescent="0.25">
      <c r="A125" s="14"/>
      <c r="B125" s="15"/>
      <c r="C125" s="11"/>
      <c r="D125" s="7" t="s">
        <v>22</v>
      </c>
      <c r="E125" s="42" t="s">
        <v>52</v>
      </c>
      <c r="F125" s="43">
        <v>200</v>
      </c>
      <c r="G125" s="43">
        <v>0.1</v>
      </c>
      <c r="H125" s="43">
        <v>0</v>
      </c>
      <c r="I125" s="43">
        <v>15.1</v>
      </c>
      <c r="J125" s="43">
        <v>61</v>
      </c>
      <c r="K125" s="44">
        <v>508</v>
      </c>
      <c r="L125" s="43"/>
    </row>
    <row r="126" spans="1:12" ht="15" x14ac:dyDescent="0.25">
      <c r="A126" s="14"/>
      <c r="B126" s="15"/>
      <c r="C126" s="11"/>
      <c r="D126" s="7" t="s">
        <v>23</v>
      </c>
      <c r="E126" s="42" t="s">
        <v>47</v>
      </c>
      <c r="F126" s="43">
        <v>30</v>
      </c>
      <c r="G126" s="43">
        <v>2.2999999999999998</v>
      </c>
      <c r="H126" s="43">
        <v>0.3</v>
      </c>
      <c r="I126" s="43">
        <v>11.5</v>
      </c>
      <c r="J126" s="43">
        <v>57.9</v>
      </c>
      <c r="K126" s="44" t="s">
        <v>44</v>
      </c>
      <c r="L126" s="43"/>
    </row>
    <row r="127" spans="1:12" ht="15" x14ac:dyDescent="0.25">
      <c r="A127" s="14"/>
      <c r="B127" s="15"/>
      <c r="C127" s="11"/>
      <c r="D127" s="7" t="s">
        <v>24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 t="s">
        <v>50</v>
      </c>
      <c r="E128" s="42" t="s">
        <v>51</v>
      </c>
      <c r="F128" s="43">
        <v>50</v>
      </c>
      <c r="G128" s="43">
        <v>5.9</v>
      </c>
      <c r="H128" s="43">
        <v>14.2</v>
      </c>
      <c r="I128" s="43">
        <v>15.1</v>
      </c>
      <c r="J128" s="43">
        <v>38.200000000000003</v>
      </c>
      <c r="K128" s="44">
        <v>456</v>
      </c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SUM(F123:F129)</f>
        <v>520</v>
      </c>
      <c r="G130" s="19">
        <f>SUM(G123:G129)</f>
        <v>33.380000000000003</v>
      </c>
      <c r="H130" s="19">
        <f>SUM(H123:H129)</f>
        <v>24.31</v>
      </c>
      <c r="I130" s="19">
        <f>SUM(I123:I129)</f>
        <v>69.05</v>
      </c>
      <c r="J130" s="19">
        <f>SUM(J123:J129)</f>
        <v>440.03999999999996</v>
      </c>
      <c r="K130" s="25"/>
      <c r="L130" s="19">
        <f>SUM(L123:L129)</f>
        <v>0</v>
      </c>
    </row>
    <row r="131" spans="1:12" ht="15" x14ac:dyDescent="0.25">
      <c r="A131" s="13">
        <f>A123</f>
        <v>2</v>
      </c>
      <c r="B131" s="13">
        <f>B123</f>
        <v>2</v>
      </c>
      <c r="C131" s="10" t="s">
        <v>25</v>
      </c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30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31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32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6"/>
      <c r="B140" s="17"/>
      <c r="C140" s="8"/>
      <c r="D140" s="18" t="s">
        <v>33</v>
      </c>
      <c r="E140" s="9"/>
      <c r="F140" s="19">
        <f>SUM(F131:F139)</f>
        <v>0</v>
      </c>
      <c r="G140" s="19">
        <f>SUM(G131:G139)</f>
        <v>0</v>
      </c>
      <c r="H140" s="19">
        <f>SUM(H131:H139)</f>
        <v>0</v>
      </c>
      <c r="I140" s="19">
        <f>SUM(I131:I139)</f>
        <v>0</v>
      </c>
      <c r="J140" s="19">
        <f>SUM(J131:J139)</f>
        <v>0</v>
      </c>
      <c r="K140" s="25"/>
      <c r="L140" s="19">
        <f>SUM(L131:L139)</f>
        <v>0</v>
      </c>
    </row>
    <row r="141" spans="1:12" ht="15.75" thickBot="1" x14ac:dyDescent="0.25">
      <c r="A141" s="33">
        <f>A123</f>
        <v>2</v>
      </c>
      <c r="B141" s="33">
        <f>B123</f>
        <v>2</v>
      </c>
      <c r="C141" s="61" t="s">
        <v>4</v>
      </c>
      <c r="D141" s="62"/>
      <c r="E141" s="31"/>
      <c r="F141" s="32">
        <f>F130+F140</f>
        <v>520</v>
      </c>
      <c r="G141" s="32">
        <f>G130+G140</f>
        <v>33.380000000000003</v>
      </c>
      <c r="H141" s="32">
        <f>H130+H140</f>
        <v>24.31</v>
      </c>
      <c r="I141" s="32">
        <f>I130+I140</f>
        <v>69.05</v>
      </c>
      <c r="J141" s="32">
        <f>J130+J140</f>
        <v>440.03999999999996</v>
      </c>
      <c r="K141" s="32"/>
      <c r="L141" s="32">
        <f>L130+L140</f>
        <v>0</v>
      </c>
    </row>
    <row r="142" spans="1:12" ht="15" x14ac:dyDescent="0.25">
      <c r="A142" s="20">
        <v>2</v>
      </c>
      <c r="B142" s="21">
        <v>3</v>
      </c>
      <c r="C142" s="22" t="s">
        <v>20</v>
      </c>
      <c r="D142" s="5" t="s">
        <v>21</v>
      </c>
      <c r="E142" s="39" t="s">
        <v>67</v>
      </c>
      <c r="F142" s="40">
        <v>100</v>
      </c>
      <c r="G142" s="40">
        <v>23.6</v>
      </c>
      <c r="H142" s="40">
        <v>16.3</v>
      </c>
      <c r="I142" s="40">
        <v>0.6</v>
      </c>
      <c r="J142" s="40">
        <v>242.9</v>
      </c>
      <c r="K142" s="41">
        <v>404</v>
      </c>
      <c r="L142" s="40"/>
    </row>
    <row r="143" spans="1:12" ht="15" x14ac:dyDescent="0.25">
      <c r="A143" s="23"/>
      <c r="B143" s="15"/>
      <c r="C143" s="11"/>
      <c r="D143" s="6" t="s">
        <v>21</v>
      </c>
      <c r="E143" s="42" t="s">
        <v>68</v>
      </c>
      <c r="F143" s="43">
        <v>150</v>
      </c>
      <c r="G143" s="43">
        <v>2.52</v>
      </c>
      <c r="H143" s="43">
        <v>0.36</v>
      </c>
      <c r="I143" s="43">
        <v>26.64</v>
      </c>
      <c r="J143" s="43">
        <v>119.88</v>
      </c>
      <c r="K143" s="44">
        <v>414</v>
      </c>
      <c r="L143" s="43"/>
    </row>
    <row r="144" spans="1:12" ht="15" x14ac:dyDescent="0.25">
      <c r="A144" s="23"/>
      <c r="B144" s="15"/>
      <c r="C144" s="11"/>
      <c r="D144" s="7" t="s">
        <v>22</v>
      </c>
      <c r="E144" s="42" t="s">
        <v>52</v>
      </c>
      <c r="F144" s="43">
        <v>200</v>
      </c>
      <c r="G144" s="43">
        <v>0.1</v>
      </c>
      <c r="H144" s="43">
        <v>0</v>
      </c>
      <c r="I144" s="43">
        <v>15.1</v>
      </c>
      <c r="J144" s="43">
        <v>61</v>
      </c>
      <c r="K144" s="44">
        <v>494</v>
      </c>
      <c r="L144" s="43"/>
    </row>
    <row r="145" spans="1:12" ht="15.75" customHeight="1" x14ac:dyDescent="0.25">
      <c r="A145" s="23"/>
      <c r="B145" s="15"/>
      <c r="C145" s="11"/>
      <c r="D145" s="7" t="s">
        <v>23</v>
      </c>
      <c r="E145" s="42" t="s">
        <v>47</v>
      </c>
      <c r="F145" s="43">
        <v>30</v>
      </c>
      <c r="G145" s="43">
        <v>2.2999999999999998</v>
      </c>
      <c r="H145" s="43">
        <v>0.3</v>
      </c>
      <c r="I145" s="43">
        <v>11.5</v>
      </c>
      <c r="J145" s="43">
        <v>57.9</v>
      </c>
      <c r="K145" s="44" t="s">
        <v>56</v>
      </c>
      <c r="L145" s="43"/>
    </row>
    <row r="146" spans="1:12" ht="15" x14ac:dyDescent="0.25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 t="s">
        <v>69</v>
      </c>
      <c r="E147" s="42"/>
      <c r="F147" s="43"/>
      <c r="G147" s="57"/>
      <c r="H147" s="57"/>
      <c r="I147" s="58"/>
      <c r="J147" s="57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33</v>
      </c>
      <c r="E149" s="9"/>
      <c r="F149" s="19">
        <f>SUM(F142:F148)</f>
        <v>480</v>
      </c>
      <c r="G149" s="19">
        <f>SUM(G142:G148)</f>
        <v>28.520000000000003</v>
      </c>
      <c r="H149" s="19">
        <f>SUM(H142:H148)</f>
        <v>16.96</v>
      </c>
      <c r="I149" s="19">
        <f>SUM(I142:I148)</f>
        <v>53.84</v>
      </c>
      <c r="J149" s="19">
        <f>SUM(J142:J148)</f>
        <v>481.67999999999995</v>
      </c>
      <c r="K149" s="25"/>
      <c r="L149" s="19">
        <f>SUM(L142:L148)</f>
        <v>0</v>
      </c>
    </row>
    <row r="150" spans="1:12" ht="15" x14ac:dyDescent="0.25">
      <c r="A150" s="26">
        <f>A142</f>
        <v>2</v>
      </c>
      <c r="B150" s="13">
        <f>B142</f>
        <v>3</v>
      </c>
      <c r="C150" s="10" t="s">
        <v>25</v>
      </c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32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0</v>
      </c>
      <c r="G159" s="19">
        <f>SUM(G150:G158)</f>
        <v>0</v>
      </c>
      <c r="H159" s="19">
        <f>SUM(H150:H158)</f>
        <v>0</v>
      </c>
      <c r="I159" s="19">
        <f>SUM(I150:I158)</f>
        <v>0</v>
      </c>
      <c r="J159" s="19">
        <f>SUM(J150:J158)</f>
        <v>0</v>
      </c>
      <c r="K159" s="25"/>
      <c r="L159" s="19">
        <f>SUM(L150:L158)</f>
        <v>0</v>
      </c>
    </row>
    <row r="160" spans="1:12" ht="15.75" thickBot="1" x14ac:dyDescent="0.25">
      <c r="A160" s="29">
        <f>A142</f>
        <v>2</v>
      </c>
      <c r="B160" s="30">
        <f>B142</f>
        <v>3</v>
      </c>
      <c r="C160" s="61" t="s">
        <v>4</v>
      </c>
      <c r="D160" s="62"/>
      <c r="E160" s="31"/>
      <c r="F160" s="32">
        <f>F149+F159</f>
        <v>480</v>
      </c>
      <c r="G160" s="32">
        <f>G149+G159</f>
        <v>28.520000000000003</v>
      </c>
      <c r="H160" s="32">
        <f>H149+H159</f>
        <v>16.96</v>
      </c>
      <c r="I160" s="32">
        <f>I149+I159</f>
        <v>53.84</v>
      </c>
      <c r="J160" s="32">
        <f>J149+J159</f>
        <v>481.67999999999995</v>
      </c>
      <c r="K160" s="32"/>
      <c r="L160" s="32">
        <f>L149+L159</f>
        <v>0</v>
      </c>
    </row>
    <row r="161" spans="1:12" ht="15" x14ac:dyDescent="0.25">
      <c r="A161" s="20">
        <v>2</v>
      </c>
      <c r="B161" s="21">
        <v>4</v>
      </c>
      <c r="C161" s="22" t="s">
        <v>20</v>
      </c>
      <c r="D161" s="5" t="s">
        <v>21</v>
      </c>
      <c r="E161" s="39" t="s">
        <v>70</v>
      </c>
      <c r="F161" s="40">
        <v>250</v>
      </c>
      <c r="G161" s="40">
        <v>17</v>
      </c>
      <c r="H161" s="40">
        <v>16.7</v>
      </c>
      <c r="I161" s="40">
        <v>14.3</v>
      </c>
      <c r="J161" s="40">
        <v>284</v>
      </c>
      <c r="K161" s="41">
        <v>396</v>
      </c>
      <c r="L161" s="40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30</v>
      </c>
      <c r="E163" s="42" t="s">
        <v>71</v>
      </c>
      <c r="F163" s="43">
        <v>200</v>
      </c>
      <c r="G163" s="43">
        <v>0.5</v>
      </c>
      <c r="H163" s="43">
        <v>0.2</v>
      </c>
      <c r="I163" s="43">
        <v>23.1</v>
      </c>
      <c r="J163" s="43">
        <v>96</v>
      </c>
      <c r="K163" s="44">
        <v>507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 t="s">
        <v>47</v>
      </c>
      <c r="F164" s="43">
        <v>30</v>
      </c>
      <c r="G164" s="43">
        <v>2.2999999999999998</v>
      </c>
      <c r="H164" s="43">
        <v>0.3</v>
      </c>
      <c r="I164" s="43">
        <v>11.5</v>
      </c>
      <c r="J164" s="43">
        <v>57.9</v>
      </c>
      <c r="K164" s="44" t="s">
        <v>56</v>
      </c>
      <c r="L164" s="43"/>
    </row>
    <row r="165" spans="1:12" ht="15" x14ac:dyDescent="0.25">
      <c r="A165" s="23"/>
      <c r="B165" s="15"/>
      <c r="C165" s="11"/>
      <c r="D165" s="7" t="s">
        <v>24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>
        <f>SUM(F161:F167)</f>
        <v>480</v>
      </c>
      <c r="G168" s="19">
        <f>SUM(G161:G167)</f>
        <v>19.8</v>
      </c>
      <c r="H168" s="19">
        <f>SUM(H161:H167)</f>
        <v>17.2</v>
      </c>
      <c r="I168" s="19">
        <f>SUM(I161:I167)</f>
        <v>48.900000000000006</v>
      </c>
      <c r="J168" s="19">
        <f>SUM(J161:J167)</f>
        <v>437.9</v>
      </c>
      <c r="K168" s="25"/>
      <c r="L168" s="19">
        <f>SUM(L161:L167)</f>
        <v>0</v>
      </c>
    </row>
    <row r="169" spans="1:12" ht="15" x14ac:dyDescent="0.25">
      <c r="A169" s="26">
        <f>A161</f>
        <v>2</v>
      </c>
      <c r="B169" s="13">
        <f>B161</f>
        <v>4</v>
      </c>
      <c r="C169" s="10" t="s">
        <v>25</v>
      </c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30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31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32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4"/>
      <c r="B178" s="17"/>
      <c r="C178" s="8"/>
      <c r="D178" s="18" t="s">
        <v>33</v>
      </c>
      <c r="E178" s="9"/>
      <c r="F178" s="19">
        <f>SUM(F169:F177)</f>
        <v>0</v>
      </c>
      <c r="G178" s="19">
        <f>SUM(G169:G177)</f>
        <v>0</v>
      </c>
      <c r="H178" s="19">
        <f>SUM(H169:H177)</f>
        <v>0</v>
      </c>
      <c r="I178" s="19">
        <f>SUM(I169:I177)</f>
        <v>0</v>
      </c>
      <c r="J178" s="19">
        <f>SUM(J169:J177)</f>
        <v>0</v>
      </c>
      <c r="K178" s="25"/>
      <c r="L178" s="19">
        <f>SUM(L169:L177)</f>
        <v>0</v>
      </c>
    </row>
    <row r="179" spans="1:12" ht="15.75" thickBot="1" x14ac:dyDescent="0.25">
      <c r="A179" s="29">
        <f>A161</f>
        <v>2</v>
      </c>
      <c r="B179" s="30">
        <f>B161</f>
        <v>4</v>
      </c>
      <c r="C179" s="61" t="s">
        <v>4</v>
      </c>
      <c r="D179" s="62"/>
      <c r="E179" s="31"/>
      <c r="F179" s="32">
        <f>F168+F178</f>
        <v>480</v>
      </c>
      <c r="G179" s="32">
        <f>G168+G178</f>
        <v>19.8</v>
      </c>
      <c r="H179" s="32">
        <f>H168+H178</f>
        <v>17.2</v>
      </c>
      <c r="I179" s="32">
        <f>I168+I178</f>
        <v>48.900000000000006</v>
      </c>
      <c r="J179" s="32">
        <f>J168+J178</f>
        <v>437.9</v>
      </c>
      <c r="K179" s="32"/>
      <c r="L179" s="32">
        <f>L168+L178</f>
        <v>0</v>
      </c>
    </row>
    <row r="180" spans="1:12" ht="15" x14ac:dyDescent="0.25">
      <c r="A180" s="20">
        <v>2</v>
      </c>
      <c r="B180" s="21">
        <v>5</v>
      </c>
      <c r="C180" s="22" t="s">
        <v>20</v>
      </c>
      <c r="D180" s="5" t="s">
        <v>21</v>
      </c>
      <c r="E180" s="39" t="s">
        <v>72</v>
      </c>
      <c r="F180" s="40">
        <v>100</v>
      </c>
      <c r="G180" s="59">
        <v>14.4</v>
      </c>
      <c r="H180" s="59">
        <v>0.54</v>
      </c>
      <c r="I180" s="59">
        <v>1.28</v>
      </c>
      <c r="J180" s="59">
        <v>162.1</v>
      </c>
      <c r="K180" s="60">
        <v>336</v>
      </c>
      <c r="L180" s="59"/>
    </row>
    <row r="181" spans="1:12" ht="15" x14ac:dyDescent="0.25">
      <c r="A181" s="23"/>
      <c r="B181" s="15"/>
      <c r="C181" s="11"/>
      <c r="D181" s="6" t="s">
        <v>21</v>
      </c>
      <c r="E181" s="42" t="s">
        <v>54</v>
      </c>
      <c r="F181" s="43">
        <v>155</v>
      </c>
      <c r="G181" s="43">
        <v>3.84</v>
      </c>
      <c r="H181" s="43">
        <v>0.71</v>
      </c>
      <c r="I181" s="43">
        <v>23.66</v>
      </c>
      <c r="J181" s="43">
        <v>116.28</v>
      </c>
      <c r="K181" s="44">
        <v>291</v>
      </c>
      <c r="L181" s="43"/>
    </row>
    <row r="182" spans="1:12" ht="15" x14ac:dyDescent="0.25">
      <c r="A182" s="23"/>
      <c r="B182" s="15"/>
      <c r="C182" s="11"/>
      <c r="D182" s="7" t="s">
        <v>30</v>
      </c>
      <c r="E182" s="42" t="s">
        <v>55</v>
      </c>
      <c r="F182" s="43">
        <v>200</v>
      </c>
      <c r="G182" s="43">
        <v>1.4</v>
      </c>
      <c r="H182" s="43">
        <v>0</v>
      </c>
      <c r="I182" s="43">
        <v>29</v>
      </c>
      <c r="J182" s="43">
        <v>122</v>
      </c>
      <c r="K182" s="44" t="s">
        <v>56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 t="s">
        <v>47</v>
      </c>
      <c r="F183" s="43">
        <v>30</v>
      </c>
      <c r="G183" s="43">
        <v>2.2999999999999998</v>
      </c>
      <c r="H183" s="43">
        <v>0.3</v>
      </c>
      <c r="I183" s="43">
        <v>11.5</v>
      </c>
      <c r="J183" s="43">
        <v>57.9</v>
      </c>
      <c r="K183" s="44" t="s">
        <v>56</v>
      </c>
      <c r="L183" s="43"/>
    </row>
    <row r="184" spans="1:12" ht="15" x14ac:dyDescent="0.25">
      <c r="A184" s="23"/>
      <c r="B184" s="15"/>
      <c r="C184" s="11"/>
      <c r="D184" s="7" t="s">
        <v>24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.75" customHeight="1" x14ac:dyDescent="0.25">
      <c r="A187" s="24"/>
      <c r="B187" s="17"/>
      <c r="C187" s="8"/>
      <c r="D187" s="18" t="s">
        <v>33</v>
      </c>
      <c r="E187" s="9"/>
      <c r="F187" s="19">
        <f>SUM(F180:F186)</f>
        <v>485</v>
      </c>
      <c r="G187" s="19">
        <f>SUM(G180:G186)</f>
        <v>21.94</v>
      </c>
      <c r="H187" s="19">
        <f>SUM(H180:H186)</f>
        <v>1.55</v>
      </c>
      <c r="I187" s="19">
        <f>SUM(I180:I186)</f>
        <v>65.44</v>
      </c>
      <c r="J187" s="19">
        <f>SUM(J180:J186)</f>
        <v>458.28</v>
      </c>
      <c r="K187" s="25"/>
      <c r="L187" s="19">
        <f>SUM(L180:L186)</f>
        <v>0</v>
      </c>
    </row>
    <row r="188" spans="1:12" ht="15" x14ac:dyDescent="0.25">
      <c r="A188" s="26">
        <f>A180</f>
        <v>2</v>
      </c>
      <c r="B188" s="13">
        <f>B180</f>
        <v>5</v>
      </c>
      <c r="C188" s="10" t="s">
        <v>25</v>
      </c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30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31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32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4"/>
      <c r="B197" s="17"/>
      <c r="C197" s="8"/>
      <c r="D197" s="18" t="s">
        <v>33</v>
      </c>
      <c r="E197" s="9"/>
      <c r="F197" s="19">
        <f>SUM(F188:F196)</f>
        <v>0</v>
      </c>
      <c r="G197" s="19">
        <f>SUM(G188:G196)</f>
        <v>0</v>
      </c>
      <c r="H197" s="19">
        <f>SUM(H188:H196)</f>
        <v>0</v>
      </c>
      <c r="I197" s="19">
        <f>SUM(I188:I196)</f>
        <v>0</v>
      </c>
      <c r="J197" s="19">
        <f>SUM(J188:J196)</f>
        <v>0</v>
      </c>
      <c r="K197" s="25"/>
      <c r="L197" s="19">
        <f>SUM(L188:L196)</f>
        <v>0</v>
      </c>
    </row>
    <row r="198" spans="1:12" ht="15.75" thickBot="1" x14ac:dyDescent="0.25">
      <c r="A198" s="29">
        <f>A180</f>
        <v>2</v>
      </c>
      <c r="B198" s="30">
        <f>B180</f>
        <v>5</v>
      </c>
      <c r="C198" s="61" t="s">
        <v>4</v>
      </c>
      <c r="D198" s="62"/>
      <c r="E198" s="31"/>
      <c r="F198" s="32">
        <f>F187+F197</f>
        <v>485</v>
      </c>
      <c r="G198" s="32">
        <f>G187+G197</f>
        <v>21.94</v>
      </c>
      <c r="H198" s="32">
        <f>H187+H197</f>
        <v>1.55</v>
      </c>
      <c r="I198" s="32">
        <f>I187+I197</f>
        <v>65.44</v>
      </c>
      <c r="J198" s="32">
        <f>J187+J197</f>
        <v>458.28</v>
      </c>
      <c r="K198" s="32"/>
      <c r="L198" s="32">
        <f>L187+L197</f>
        <v>0</v>
      </c>
    </row>
    <row r="199" spans="1:12" ht="13.5" thickBot="1" x14ac:dyDescent="0.25">
      <c r="A199" s="27"/>
      <c r="B199" s="28"/>
      <c r="C199" s="63" t="s">
        <v>5</v>
      </c>
      <c r="D199" s="63"/>
      <c r="E199" s="63"/>
      <c r="F199" s="34">
        <f>(F24+F43+F63+F82+F103+F122+F141+F160+F179+F198)/(IF(F24=0,0,1)+IF(F43=0,0,1)+IF(F63=0,0,1)+IF(F82=0,0,1)+IF(F103=0,0,1)+IF(F122=0,0,1)+IF(F141=0,0,1)+IF(F160=0,0,1)+IF(F179=0,0,1)+IF(F198=0,0,1))</f>
        <v>518.5</v>
      </c>
      <c r="G199" s="34">
        <f>(G24+G43+G63+G82+G103+G122+G141+G160+G179+G198)/(IF(G24=0,0,1)+IF(G43=0,0,1)+IF(G63=0,0,1)+IF(G82=0,0,1)+IF(G103=0,0,1)+IF(G122=0,0,1)+IF(G141=0,0,1)+IF(G160=0,0,1)+IF(G179=0,0,1)+IF(G198=0,0,1))</f>
        <v>22.066000000000003</v>
      </c>
      <c r="H199" s="34">
        <f>(H24+H43+H63+H82+H103+H122+H141+H160+H179+H198)/(IF(H24=0,0,1)+IF(H43=0,0,1)+IF(H63=0,0,1)+IF(H82=0,0,1)+IF(H103=0,0,1)+IF(H122=0,0,1)+IF(H141=0,0,1)+IF(H160=0,0,1)+IF(H179=0,0,1)+IF(H198=0,0,1))</f>
        <v>23.011000000000003</v>
      </c>
      <c r="I199" s="34">
        <f>(I24+I43+I63+I82+I103+I122+I141+I160+I179+I198)/(IF(I24=0,0,1)+IF(I43=0,0,1)+IF(I63=0,0,1)+IF(I82=0,0,1)+IF(I103=0,0,1)+IF(I122=0,0,1)+IF(I141=0,0,1)+IF(I160=0,0,1)+IF(I179=0,0,1)+IF(I198=0,0,1))</f>
        <v>64.256</v>
      </c>
      <c r="J199" s="34">
        <f>(J24+J43+J63+J82+J103+J122+J141+J160+J179+J198)/(IF(J24=0,0,1)+IF(J43=0,0,1)+IF(J63=0,0,1)+IF(J82=0,0,1)+IF(J103=0,0,1)+IF(J122=0,0,1)+IF(J141=0,0,1)+IF(J160=0,0,1)+IF(J179=0,0,1)+IF(J198=0,0,1))</f>
        <v>503.42099999999994</v>
      </c>
      <c r="K199" s="34"/>
      <c r="L199" s="34" t="e">
        <f>(L24+L43+L63+L82+L103+L122+L141+L160+L179+L198)/(IF(L24=0,0,1)+IF(L43=0,0,1)+IF(L63=0,0,1)+IF(L82=0,0,1)+IF(L103=0,0,1)+IF(L122=0,0,1)+IF(L141=0,0,1)+IF(L160=0,0,1)+IF(L179=0,0,1)+IF(L198=0,0,1))</f>
        <v>#DIV/0!</v>
      </c>
    </row>
  </sheetData>
  <mergeCells count="14">
    <mergeCell ref="C1:E1"/>
    <mergeCell ref="H1:K1"/>
    <mergeCell ref="H2:K2"/>
    <mergeCell ref="C43:D43"/>
    <mergeCell ref="C63:D63"/>
    <mergeCell ref="C82:D82"/>
    <mergeCell ref="C103:D103"/>
    <mergeCell ref="C24:D24"/>
    <mergeCell ref="C199:E199"/>
    <mergeCell ref="C198:D198"/>
    <mergeCell ref="C122:D122"/>
    <mergeCell ref="C141:D141"/>
    <mergeCell ref="C160:D160"/>
    <mergeCell ref="C179:D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2025-01-23T05:31:32Z</dcterms:modified>
</cp:coreProperties>
</file>